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45"/>
  </bookViews>
  <sheets>
    <sheet name="blad 1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2"/>
  <c r="C32" l="1"/>
  <c r="D32"/>
  <c r="C8" l="1"/>
  <c r="D8"/>
  <c r="D16" s="1"/>
  <c r="L36" l="1"/>
  <c r="M36"/>
  <c r="C26"/>
  <c r="C34" s="1"/>
  <c r="D26"/>
  <c r="D34" s="1"/>
  <c r="C16"/>
  <c r="C14"/>
  <c r="D14"/>
  <c r="O36" l="1"/>
  <c r="K36"/>
  <c r="I36"/>
  <c r="H36"/>
  <c r="G36"/>
  <c r="B32"/>
  <c r="B26"/>
  <c r="B34" s="1"/>
  <c r="B14"/>
  <c r="O11"/>
  <c r="M11"/>
  <c r="K11"/>
  <c r="I11"/>
  <c r="H11"/>
  <c r="G11"/>
  <c r="B8" l="1"/>
  <c r="B16" s="1"/>
</calcChain>
</file>

<file path=xl/sharedStrings.xml><?xml version="1.0" encoding="utf-8"?>
<sst xmlns="http://schemas.openxmlformats.org/spreadsheetml/2006/main" count="122" uniqueCount="94">
  <si>
    <t xml:space="preserve">                                                      B A L A N S </t>
  </si>
  <si>
    <t>A C T I V A</t>
  </si>
  <si>
    <t>BEGROOT</t>
  </si>
  <si>
    <t>WERKELIJK</t>
  </si>
  <si>
    <t>Vorderingen</t>
  </si>
  <si>
    <t>€</t>
  </si>
  <si>
    <t>Debiteuren</t>
  </si>
  <si>
    <t>Baten</t>
  </si>
  <si>
    <t>Vooruitbetaalde bedragen</t>
  </si>
  <si>
    <t>contributies</t>
  </si>
  <si>
    <t>n.v.t.</t>
  </si>
  <si>
    <t>abonnementen tijdschrift</t>
  </si>
  <si>
    <t>Overige vorderingen</t>
  </si>
  <si>
    <t>opbr. advertenties en verhuur stands</t>
  </si>
  <si>
    <t>Totale vorderingen</t>
  </si>
  <si>
    <t xml:space="preserve">veconstudiedag </t>
  </si>
  <si>
    <t>overige studiedagen</t>
  </si>
  <si>
    <t>Liquide middelen</t>
  </si>
  <si>
    <t>overige baten</t>
  </si>
  <si>
    <t>Betaalrekeningen</t>
  </si>
  <si>
    <t>Spaarrekeningen</t>
  </si>
  <si>
    <t>Lasten</t>
  </si>
  <si>
    <t>Te ontvangen rente</t>
  </si>
  <si>
    <t>algemeen bestuur</t>
  </si>
  <si>
    <t>Totale liquide middelen</t>
  </si>
  <si>
    <t>sectie algemene economie</t>
  </si>
  <si>
    <t>sectie bedrijfseconomie</t>
  </si>
  <si>
    <t>Totale activa</t>
  </si>
  <si>
    <t>sectie vmbo</t>
  </si>
  <si>
    <t>sectie didactiek</t>
  </si>
  <si>
    <t>P A S S I V A</t>
  </si>
  <si>
    <t>AEEE</t>
  </si>
  <si>
    <t>Eigen vermogen</t>
  </si>
  <si>
    <t>Platform VVVO</t>
  </si>
  <si>
    <t>Overige reserves</t>
  </si>
  <si>
    <t xml:space="preserve">Bestemmingsreserve: </t>
  </si>
  <si>
    <t>publicatiefonds</t>
  </si>
  <si>
    <t>examenbesprekingen</t>
  </si>
  <si>
    <t>Prof. Peerprijs</t>
  </si>
  <si>
    <t>tijdschrift</t>
  </si>
  <si>
    <t>Totaal eigen vermogen</t>
  </si>
  <si>
    <t>acquistitekosten</t>
  </si>
  <si>
    <t>Kortlopende schulden</t>
  </si>
  <si>
    <t>onderhoud website</t>
  </si>
  <si>
    <t>Crediteuren</t>
  </si>
  <si>
    <t>ledenadministratie</t>
  </si>
  <si>
    <t>Overige schulden en overlopende passiva</t>
  </si>
  <si>
    <t>financiële administratie</t>
  </si>
  <si>
    <t>Totale schulden</t>
  </si>
  <si>
    <t>afwaardering debiteuren</t>
  </si>
  <si>
    <t>incidentele eenmalige kosten</t>
  </si>
  <si>
    <t>Totale passiva</t>
  </si>
  <si>
    <t>onvoorzien</t>
  </si>
  <si>
    <t>netto resultaat</t>
  </si>
  <si>
    <t xml:space="preserve">sectie mbo/hbo </t>
  </si>
  <si>
    <t xml:space="preserve">Vooruitontvangen bedragen </t>
  </si>
  <si>
    <t>projectgroep curriculum.nu</t>
  </si>
  <si>
    <t>oninbare contrib. en abonnementen</t>
  </si>
  <si>
    <t>geen reacties op herhaalde verzoeken tot betalen.</t>
  </si>
  <si>
    <t>oninbare contributies en abonnementen</t>
  </si>
  <si>
    <t>Nog te ontvangen contributies 2017</t>
  </si>
  <si>
    <t>Nog te ontvangen contr. en abonnementen</t>
  </si>
  <si>
    <t>3 X € 130</t>
  </si>
  <si>
    <t>Nog te ontvangen abonnementen 2017</t>
  </si>
  <si>
    <t>Debiteuren:</t>
  </si>
  <si>
    <t>Automatische incasso factuur die betrekking heeft op januari 2018 inz. Huur archiefruimete.</t>
  </si>
  <si>
    <r>
      <t>Toelichting bij de balans</t>
    </r>
    <r>
      <rPr>
        <sz val="10"/>
        <color theme="1"/>
        <rFont val="Calibri"/>
        <family val="2"/>
        <scheme val="minor"/>
      </rPr>
      <t>:</t>
    </r>
  </si>
  <si>
    <t>VBS nota uit 2014 en een factuur wegens standhuur uit 2015.</t>
  </si>
  <si>
    <t>Vooruitontvangen bedragen:</t>
  </si>
  <si>
    <t>in december ontvangen contributie lidmaatschap 2018.</t>
  </si>
  <si>
    <t>restant van door de vecon betaalde contractbreukboete die voor rekening van Senefelder komt.</t>
  </si>
  <si>
    <t xml:space="preserve">A C T I V A </t>
  </si>
  <si>
    <t xml:space="preserve">P A S S I V A </t>
  </si>
  <si>
    <t>Overige schuldigen en overlopende passiva</t>
  </si>
  <si>
    <t>terugboeking van een onterecht als deelnemer van een studiedag geïncasseerd bedrag.</t>
  </si>
  <si>
    <t>correctie op te vorderen rente per 1-1-2017.</t>
  </si>
  <si>
    <t>aanschaf van een printer en een extra beeldscherm.</t>
  </si>
  <si>
    <t>notariskosten en kosten KvK wegens aanpassing statuten.</t>
  </si>
  <si>
    <t xml:space="preserve">                                         E X P L O I T A T I E R E K E N I N G  2 0 1 7</t>
  </si>
  <si>
    <t>Declaratie D130.</t>
  </si>
  <si>
    <r>
      <t>Toelichting bij de exploitatierekening</t>
    </r>
    <r>
      <rPr>
        <sz val="10"/>
        <color theme="1"/>
        <rFont val="Calibri"/>
        <family val="2"/>
        <scheme val="minor"/>
      </rPr>
      <t>:</t>
    </r>
  </si>
  <si>
    <t>2 facturen van de ING wegens kosten betalingsverkeer 4e kwartaal 2017.</t>
  </si>
  <si>
    <t>2 facturen voor advertenties + 1 factuur wegens deelname aan studiemiddag op 16-11-2017</t>
  </si>
  <si>
    <t>12 € 53</t>
  </si>
  <si>
    <t>saldo ING 7…</t>
  </si>
  <si>
    <t>saldo ING 3,,,</t>
  </si>
  <si>
    <t>saldo ING vermogensrekening</t>
  </si>
  <si>
    <t>saldo Triodos spaarrekening</t>
  </si>
  <si>
    <t>Te vorderen rente over 2017</t>
  </si>
  <si>
    <t>0% rente</t>
  </si>
  <si>
    <t>van ING vermogensrekening</t>
  </si>
  <si>
    <t>Declaraties en facturen die betrekking hebben op voorbereiding vecondag 2018.</t>
  </si>
  <si>
    <t>Factuur Third Wave (SLA-overeenkomst januari 2018)</t>
  </si>
  <si>
    <t>Resultaat over 2016 / 2017</t>
  </si>
</sst>
</file>

<file path=xl/styles.xml><?xml version="1.0" encoding="utf-8"?>
<styleSheet xmlns="http://schemas.openxmlformats.org/spreadsheetml/2006/main">
  <numFmts count="4">
    <numFmt numFmtId="6" formatCode="&quot;€&quot;\ #,##0;[Red]&quot;€&quot;\ \-#,##0"/>
    <numFmt numFmtId="164" formatCode="#,##0_ ;\-#,##0\ "/>
    <numFmt numFmtId="165" formatCode="d/mm/yy;@"/>
    <numFmt numFmtId="166" formatCode="&quot;€&quot;\ #,##0"/>
  </numFmts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Border="1"/>
    <xf numFmtId="14" fontId="1" fillId="0" borderId="0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/>
    <xf numFmtId="14" fontId="1" fillId="0" borderId="6" xfId="0" applyNumberFormat="1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/>
    <xf numFmtId="3" fontId="2" fillId="0" borderId="6" xfId="0" applyNumberFormat="1" applyFont="1" applyBorder="1" applyAlignment="1">
      <alignment horizontal="center"/>
    </xf>
    <xf numFmtId="0" fontId="2" fillId="0" borderId="5" xfId="0" applyFont="1" applyFill="1" applyBorder="1"/>
    <xf numFmtId="3" fontId="2" fillId="0" borderId="7" xfId="0" applyNumberFormat="1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5" xfId="0" applyFont="1" applyFill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/>
    <xf numFmtId="4" fontId="2" fillId="0" borderId="5" xfId="0" applyNumberFormat="1" applyFont="1" applyBorder="1"/>
    <xf numFmtId="3" fontId="2" fillId="0" borderId="0" xfId="0" applyNumberFormat="1" applyFont="1" applyFill="1" applyBorder="1" applyAlignment="1">
      <alignment vertical="center"/>
    </xf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0" fontId="4" fillId="0" borderId="0" xfId="0" applyFont="1"/>
    <xf numFmtId="0" fontId="2" fillId="0" borderId="5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left"/>
    </xf>
    <xf numFmtId="4" fontId="2" fillId="0" borderId="5" xfId="0" applyNumberFormat="1" applyFont="1" applyFill="1" applyBorder="1"/>
    <xf numFmtId="165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Border="1"/>
    <xf numFmtId="0" fontId="5" fillId="0" borderId="5" xfId="0" applyFont="1" applyBorder="1"/>
    <xf numFmtId="3" fontId="2" fillId="0" borderId="1" xfId="0" applyNumberFormat="1" applyFont="1" applyFill="1" applyBorder="1" applyAlignment="1">
      <alignment vertical="center"/>
    </xf>
    <xf numFmtId="0" fontId="2" fillId="0" borderId="8" xfId="0" applyFont="1" applyBorder="1"/>
    <xf numFmtId="3" fontId="2" fillId="0" borderId="9" xfId="0" applyNumberFormat="1" applyFont="1" applyBorder="1"/>
    <xf numFmtId="3" fontId="4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/>
    </xf>
    <xf numFmtId="3" fontId="1" fillId="0" borderId="0" xfId="0" applyNumberFormat="1" applyFont="1"/>
    <xf numFmtId="4" fontId="2" fillId="0" borderId="1" xfId="0" applyNumberFormat="1" applyFont="1" applyBorder="1"/>
    <xf numFmtId="4" fontId="2" fillId="0" borderId="7" xfId="0" applyNumberFormat="1" applyFont="1" applyBorder="1"/>
    <xf numFmtId="0" fontId="2" fillId="0" borderId="0" xfId="0" applyFont="1" applyBorder="1" applyAlignment="1">
      <alignment horizontal="left"/>
    </xf>
    <xf numFmtId="6" fontId="2" fillId="0" borderId="0" xfId="0" applyNumberFormat="1" applyFont="1"/>
    <xf numFmtId="166" fontId="4" fillId="0" borderId="0" xfId="0" applyNumberFormat="1" applyFont="1" applyBorder="1"/>
    <xf numFmtId="3" fontId="2" fillId="0" borderId="10" xfId="0" applyNumberFormat="1" applyFont="1" applyBorder="1"/>
    <xf numFmtId="3" fontId="4" fillId="0" borderId="1" xfId="0" applyNumberFormat="1" applyFont="1" applyBorder="1"/>
    <xf numFmtId="3" fontId="2" fillId="0" borderId="0" xfId="0" applyNumberFormat="1" applyFont="1" applyBorder="1" applyAlignment="1">
      <alignment horizontal="center" vertical="center"/>
    </xf>
    <xf numFmtId="0" fontId="2" fillId="0" borderId="6" xfId="0" applyFont="1" applyBorder="1"/>
    <xf numFmtId="0" fontId="5" fillId="0" borderId="0" xfId="0" applyFont="1"/>
    <xf numFmtId="166" fontId="2" fillId="0" borderId="0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2" fillId="0" borderId="0" xfId="0" applyNumberFormat="1" applyFont="1"/>
    <xf numFmtId="166" fontId="2" fillId="0" borderId="1" xfId="0" applyNumberFormat="1" applyFont="1" applyBorder="1"/>
    <xf numFmtId="166" fontId="2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>
      <selection activeCell="A20" sqref="A20"/>
    </sheetView>
  </sheetViews>
  <sheetFormatPr defaultRowHeight="12.75"/>
  <cols>
    <col min="1" max="1" width="33.42578125" style="5" customWidth="1"/>
    <col min="2" max="2" width="9.85546875" style="80" customWidth="1"/>
    <col min="3" max="3" width="0.7109375" style="5" customWidth="1"/>
    <col min="4" max="4" width="10.5703125" style="5" customWidth="1"/>
    <col min="5" max="5" width="1.7109375" style="5" customWidth="1"/>
    <col min="6" max="6" width="33.42578125" style="5" customWidth="1"/>
    <col min="7" max="7" width="8.7109375" style="5" customWidth="1"/>
    <col min="8" max="8" width="0.7109375" style="5" customWidth="1"/>
    <col min="9" max="9" width="8.7109375" style="5" customWidth="1"/>
    <col min="10" max="10" width="0.7109375" style="5" customWidth="1"/>
    <col min="11" max="11" width="8.7109375" style="5" customWidth="1"/>
    <col min="12" max="12" width="0.7109375" style="5" customWidth="1"/>
    <col min="13" max="13" width="8.7109375" style="5" customWidth="1"/>
    <col min="14" max="14" width="0.7109375" style="5" customWidth="1"/>
    <col min="15" max="15" width="8.7109375" style="5" customWidth="1"/>
    <col min="16" max="16" width="9.85546875" style="5" customWidth="1"/>
    <col min="17" max="16384" width="9.140625" style="5"/>
  </cols>
  <sheetData>
    <row r="1" spans="1:22">
      <c r="A1" s="9" t="s">
        <v>0</v>
      </c>
      <c r="B1" s="77"/>
      <c r="C1" s="27"/>
      <c r="D1" s="60"/>
      <c r="E1" s="40"/>
      <c r="F1" s="61" t="s">
        <v>78</v>
      </c>
      <c r="G1" s="62"/>
      <c r="H1" s="63"/>
      <c r="I1" s="64"/>
    </row>
    <row r="2" spans="1:22">
      <c r="A2" s="1" t="s">
        <v>1</v>
      </c>
      <c r="B2" s="78">
        <v>42736</v>
      </c>
      <c r="C2" s="3"/>
      <c r="D2" s="4">
        <v>43100</v>
      </c>
      <c r="F2" s="6"/>
      <c r="G2" s="7" t="s">
        <v>2</v>
      </c>
      <c r="H2" s="8"/>
      <c r="I2" s="9" t="s">
        <v>3</v>
      </c>
      <c r="J2" s="7"/>
      <c r="K2" s="7" t="s">
        <v>2</v>
      </c>
      <c r="L2" s="7"/>
      <c r="M2" s="10" t="s">
        <v>3</v>
      </c>
      <c r="N2" s="10"/>
      <c r="O2" s="11" t="s">
        <v>2</v>
      </c>
    </row>
    <row r="3" spans="1:22">
      <c r="A3" s="12" t="s">
        <v>4</v>
      </c>
      <c r="B3" s="79" t="s">
        <v>5</v>
      </c>
      <c r="C3" s="2"/>
      <c r="D3" s="13" t="s">
        <v>5</v>
      </c>
      <c r="F3" s="14"/>
      <c r="G3" s="9">
        <v>2016</v>
      </c>
      <c r="H3" s="9"/>
      <c r="I3" s="9">
        <v>2016</v>
      </c>
      <c r="J3" s="9"/>
      <c r="K3" s="9">
        <v>2017</v>
      </c>
      <c r="L3" s="9"/>
      <c r="M3" s="16">
        <v>2017</v>
      </c>
      <c r="N3" s="16"/>
      <c r="O3" s="15">
        <v>2018</v>
      </c>
    </row>
    <row r="4" spans="1:22">
      <c r="A4" s="14" t="s">
        <v>61</v>
      </c>
      <c r="B4" s="23">
        <v>568</v>
      </c>
      <c r="D4" s="75">
        <v>1026</v>
      </c>
      <c r="F4" s="12" t="s">
        <v>7</v>
      </c>
      <c r="G4" s="9" t="s">
        <v>5</v>
      </c>
      <c r="H4" s="9"/>
      <c r="I4" s="9" t="s">
        <v>5</v>
      </c>
      <c r="J4" s="9"/>
      <c r="K4" s="9" t="s">
        <v>5</v>
      </c>
      <c r="L4" s="9"/>
      <c r="M4" s="9" t="s">
        <v>5</v>
      </c>
      <c r="N4" s="9"/>
      <c r="O4" s="15" t="s">
        <v>5</v>
      </c>
      <c r="P4" s="63"/>
      <c r="Q4" s="23"/>
    </row>
    <row r="5" spans="1:22">
      <c r="A5" s="14" t="s">
        <v>12</v>
      </c>
      <c r="B5" s="23">
        <v>340</v>
      </c>
      <c r="D5" s="75">
        <v>700</v>
      </c>
      <c r="F5" s="14" t="s">
        <v>9</v>
      </c>
      <c r="G5" s="20">
        <v>82000</v>
      </c>
      <c r="H5" s="21"/>
      <c r="I5" s="22">
        <v>87843</v>
      </c>
      <c r="J5" s="20"/>
      <c r="K5" s="20">
        <v>88000</v>
      </c>
      <c r="L5" s="20"/>
      <c r="M5" s="23">
        <v>91987</v>
      </c>
      <c r="N5" s="23"/>
      <c r="O5" s="19">
        <v>92000</v>
      </c>
      <c r="Q5" s="23"/>
    </row>
    <row r="6" spans="1:22">
      <c r="A6" s="5" t="s">
        <v>6</v>
      </c>
      <c r="B6" s="23">
        <v>5695</v>
      </c>
      <c r="D6" s="75"/>
      <c r="F6" s="25" t="s">
        <v>11</v>
      </c>
      <c r="G6" s="35">
        <v>22000</v>
      </c>
      <c r="H6" s="35"/>
      <c r="I6" s="20">
        <v>24373</v>
      </c>
      <c r="J6" s="35"/>
      <c r="K6" s="20">
        <v>8500</v>
      </c>
      <c r="L6" s="20"/>
      <c r="M6" s="23">
        <v>7978</v>
      </c>
      <c r="N6" s="23"/>
      <c r="O6" s="19">
        <v>8000</v>
      </c>
      <c r="Q6" s="23"/>
    </row>
    <row r="7" spans="1:22">
      <c r="A7" s="14" t="s">
        <v>8</v>
      </c>
      <c r="B7" s="33">
        <v>2685</v>
      </c>
      <c r="C7" s="18"/>
      <c r="D7" s="19">
        <v>2051</v>
      </c>
      <c r="F7" s="14" t="s">
        <v>13</v>
      </c>
      <c r="G7" s="27" t="s">
        <v>10</v>
      </c>
      <c r="H7" s="35"/>
      <c r="I7" s="27" t="s">
        <v>10</v>
      </c>
      <c r="J7" s="35"/>
      <c r="K7" s="20">
        <v>25000</v>
      </c>
      <c r="L7" s="20"/>
      <c r="M7" s="23">
        <v>28016</v>
      </c>
      <c r="N7" s="23"/>
      <c r="O7" s="19">
        <v>25000</v>
      </c>
      <c r="Q7" s="23"/>
    </row>
    <row r="8" spans="1:22">
      <c r="A8" s="25" t="s">
        <v>14</v>
      </c>
      <c r="B8" s="28">
        <f>SUM(B4:B7)</f>
        <v>9288</v>
      </c>
      <c r="C8" s="28">
        <f>SUM(C4:C7)</f>
        <v>0</v>
      </c>
      <c r="D8" s="29">
        <f>SUM(D4:D7)</f>
        <v>3777</v>
      </c>
      <c r="F8" s="14" t="s">
        <v>15</v>
      </c>
      <c r="G8" s="20">
        <v>18000</v>
      </c>
      <c r="H8" s="21"/>
      <c r="I8" s="22">
        <v>21225</v>
      </c>
      <c r="J8" s="20"/>
      <c r="K8" s="20">
        <v>20000</v>
      </c>
      <c r="L8" s="20"/>
      <c r="M8" s="23">
        <v>18592</v>
      </c>
      <c r="N8" s="23"/>
      <c r="O8" s="19">
        <v>18000</v>
      </c>
      <c r="Q8" s="23"/>
      <c r="R8" s="20"/>
      <c r="S8" s="21"/>
      <c r="T8" s="22"/>
      <c r="U8" s="20"/>
    </row>
    <row r="9" spans="1:22">
      <c r="A9" s="14"/>
      <c r="B9" s="20"/>
      <c r="D9" s="19"/>
      <c r="F9" s="25" t="s">
        <v>16</v>
      </c>
      <c r="G9" s="30" t="s">
        <v>10</v>
      </c>
      <c r="H9" s="35"/>
      <c r="I9" s="27" t="s">
        <v>10</v>
      </c>
      <c r="J9" s="31"/>
      <c r="K9" s="20">
        <v>3500</v>
      </c>
      <c r="L9" s="20"/>
      <c r="M9" s="23">
        <v>300</v>
      </c>
      <c r="N9" s="23"/>
      <c r="O9" s="19">
        <v>1000</v>
      </c>
      <c r="Q9" s="23"/>
      <c r="R9" s="35"/>
      <c r="S9" s="35"/>
      <c r="T9" s="35"/>
    </row>
    <row r="10" spans="1:22">
      <c r="A10" s="32" t="s">
        <v>17</v>
      </c>
      <c r="B10" s="20"/>
      <c r="C10" s="21"/>
      <c r="D10" s="19"/>
      <c r="F10" s="14" t="s">
        <v>18</v>
      </c>
      <c r="G10" s="33">
        <v>7100</v>
      </c>
      <c r="H10" s="21"/>
      <c r="I10" s="34">
        <v>4070</v>
      </c>
      <c r="J10" s="20"/>
      <c r="K10" s="33">
        <v>1000</v>
      </c>
      <c r="L10" s="20"/>
      <c r="M10" s="33">
        <v>39</v>
      </c>
      <c r="N10" s="20"/>
      <c r="O10" s="26">
        <v>500</v>
      </c>
      <c r="Q10" s="23"/>
      <c r="R10" s="20"/>
      <c r="S10" s="21"/>
      <c r="T10" s="22"/>
    </row>
    <row r="11" spans="1:22">
      <c r="A11" s="14" t="s">
        <v>19</v>
      </c>
      <c r="B11" s="20">
        <v>5030</v>
      </c>
      <c r="C11" s="21"/>
      <c r="D11" s="19">
        <v>2219</v>
      </c>
      <c r="E11" s="35"/>
      <c r="F11" s="36"/>
      <c r="G11" s="31">
        <f>SUM(G5:G10)</f>
        <v>129100</v>
      </c>
      <c r="H11" s="31">
        <f>SUM(H5:H10)</f>
        <v>0</v>
      </c>
      <c r="I11" s="31">
        <f>SUM(I5:I10)</f>
        <v>137511</v>
      </c>
      <c r="J11" s="31"/>
      <c r="K11" s="20">
        <f>SUM(K4:K10)</f>
        <v>146000</v>
      </c>
      <c r="L11" s="20"/>
      <c r="M11" s="20">
        <f>SUM(M4:M10)</f>
        <v>146912</v>
      </c>
      <c r="N11" s="20"/>
      <c r="O11" s="19">
        <f>SUM(O4:O10)</f>
        <v>144500</v>
      </c>
      <c r="Q11" s="23"/>
      <c r="R11" s="35"/>
      <c r="S11" s="35"/>
      <c r="T11" s="35"/>
    </row>
    <row r="12" spans="1:22">
      <c r="A12" s="14" t="s">
        <v>20</v>
      </c>
      <c r="B12" s="20">
        <v>103406</v>
      </c>
      <c r="C12" s="21"/>
      <c r="D12" s="19">
        <v>108979</v>
      </c>
      <c r="E12" s="35"/>
      <c r="F12" s="12" t="s">
        <v>21</v>
      </c>
      <c r="G12" s="35"/>
      <c r="H12" s="35"/>
      <c r="I12" s="35"/>
      <c r="J12" s="35"/>
      <c r="K12" s="35"/>
      <c r="L12" s="35"/>
      <c r="M12" s="23"/>
      <c r="N12" s="23"/>
      <c r="O12" s="19"/>
      <c r="Q12" s="20"/>
      <c r="T12" s="65"/>
    </row>
    <row r="13" spans="1:22">
      <c r="A13" s="25" t="s">
        <v>22</v>
      </c>
      <c r="B13" s="33">
        <v>505</v>
      </c>
      <c r="D13" s="26">
        <v>39</v>
      </c>
      <c r="E13" s="35"/>
      <c r="F13" s="14" t="s">
        <v>23</v>
      </c>
      <c r="G13" s="20">
        <v>10000</v>
      </c>
      <c r="H13" s="35"/>
      <c r="I13" s="37">
        <v>13098</v>
      </c>
      <c r="J13" s="20"/>
      <c r="K13" s="20">
        <v>13000</v>
      </c>
      <c r="L13" s="20"/>
      <c r="M13" s="23">
        <v>12754</v>
      </c>
      <c r="N13" s="23"/>
      <c r="O13" s="19">
        <v>11000</v>
      </c>
      <c r="Q13" s="66"/>
    </row>
    <row r="14" spans="1:22">
      <c r="A14" s="14" t="s">
        <v>24</v>
      </c>
      <c r="B14" s="17">
        <f>SUM(B11:B13)</f>
        <v>108941</v>
      </c>
      <c r="C14" s="17">
        <f t="shared" ref="C14:D14" si="0">SUM(C11:C13)</f>
        <v>0</v>
      </c>
      <c r="D14" s="39">
        <f t="shared" si="0"/>
        <v>111237</v>
      </c>
      <c r="E14" s="35"/>
      <c r="F14" s="14" t="s">
        <v>25</v>
      </c>
      <c r="G14" s="20">
        <v>2000</v>
      </c>
      <c r="H14" s="21"/>
      <c r="I14" s="22">
        <v>3310</v>
      </c>
      <c r="J14" s="20"/>
      <c r="K14" s="20">
        <v>2400</v>
      </c>
      <c r="L14" s="20"/>
      <c r="M14" s="23">
        <v>3629</v>
      </c>
      <c r="N14" s="23"/>
      <c r="O14" s="19">
        <v>3000</v>
      </c>
      <c r="P14" s="63"/>
      <c r="Q14" s="23"/>
      <c r="U14" s="35"/>
    </row>
    <row r="15" spans="1:22">
      <c r="A15" s="14"/>
      <c r="B15" s="20"/>
      <c r="C15" s="21"/>
      <c r="D15" s="19"/>
      <c r="E15" s="35"/>
      <c r="F15" s="14" t="s">
        <v>26</v>
      </c>
      <c r="G15" s="20">
        <v>3500</v>
      </c>
      <c r="H15" s="21"/>
      <c r="I15" s="22">
        <v>3870</v>
      </c>
      <c r="J15" s="20"/>
      <c r="K15" s="20">
        <v>5900</v>
      </c>
      <c r="L15" s="20"/>
      <c r="M15" s="23">
        <v>6855</v>
      </c>
      <c r="N15" s="23"/>
      <c r="O15" s="19">
        <v>4000</v>
      </c>
      <c r="Q15" s="23"/>
    </row>
    <row r="16" spans="1:22">
      <c r="A16" s="14" t="s">
        <v>27</v>
      </c>
      <c r="B16" s="17">
        <f>SUM(B8:B13)</f>
        <v>118229</v>
      </c>
      <c r="C16" s="17">
        <f t="shared" ref="C16:D16" si="1">SUM(C8:C13)</f>
        <v>0</v>
      </c>
      <c r="D16" s="39">
        <f t="shared" si="1"/>
        <v>115014</v>
      </c>
      <c r="E16" s="35"/>
      <c r="F16" s="36" t="s">
        <v>28</v>
      </c>
      <c r="G16" s="20">
        <v>2000</v>
      </c>
      <c r="H16" s="21"/>
      <c r="I16" s="22">
        <v>3411</v>
      </c>
      <c r="J16" s="20"/>
      <c r="K16" s="20">
        <v>2600</v>
      </c>
      <c r="L16" s="20"/>
      <c r="M16" s="23">
        <v>2819</v>
      </c>
      <c r="N16" s="23"/>
      <c r="O16" s="19">
        <v>2800</v>
      </c>
      <c r="Q16" s="23"/>
      <c r="S16" s="35"/>
      <c r="T16" s="58"/>
      <c r="U16" s="18"/>
      <c r="V16" s="20"/>
    </row>
    <row r="17" spans="1:17">
      <c r="A17" s="14"/>
      <c r="B17" s="20"/>
      <c r="D17" s="19"/>
      <c r="F17" s="36" t="s">
        <v>29</v>
      </c>
      <c r="G17" s="20">
        <v>0</v>
      </c>
      <c r="H17" s="21"/>
      <c r="I17" s="22">
        <v>0</v>
      </c>
      <c r="J17" s="20"/>
      <c r="K17" s="20">
        <v>500</v>
      </c>
      <c r="L17" s="20"/>
      <c r="M17" s="23">
        <v>0</v>
      </c>
      <c r="N17" s="23"/>
      <c r="O17" s="19">
        <v>500</v>
      </c>
      <c r="Q17" s="23"/>
    </row>
    <row r="18" spans="1:17">
      <c r="A18" s="14"/>
      <c r="B18" s="20"/>
      <c r="D18" s="19"/>
      <c r="E18" s="40"/>
      <c r="F18" s="41" t="s">
        <v>54</v>
      </c>
      <c r="G18" s="42" t="s">
        <v>10</v>
      </c>
      <c r="H18" s="21"/>
      <c r="I18" s="22">
        <v>1142</v>
      </c>
      <c r="J18" s="20"/>
      <c r="K18" s="20">
        <v>3500</v>
      </c>
      <c r="L18" s="20"/>
      <c r="M18" s="23">
        <v>4215</v>
      </c>
      <c r="N18" s="23"/>
      <c r="O18" s="19">
        <v>4000</v>
      </c>
      <c r="Q18" s="23"/>
    </row>
    <row r="19" spans="1:17">
      <c r="A19" s="12" t="s">
        <v>30</v>
      </c>
      <c r="B19" s="59"/>
      <c r="C19" s="44"/>
      <c r="D19" s="19"/>
      <c r="F19" s="36" t="s">
        <v>31</v>
      </c>
      <c r="G19" s="20">
        <v>1000</v>
      </c>
      <c r="H19" s="21"/>
      <c r="I19" s="22">
        <v>1328</v>
      </c>
      <c r="J19" s="20"/>
      <c r="K19" s="20">
        <v>500</v>
      </c>
      <c r="L19" s="20"/>
      <c r="M19" s="23">
        <v>275</v>
      </c>
      <c r="N19" s="23"/>
      <c r="O19" s="19">
        <v>500</v>
      </c>
      <c r="Q19" s="23"/>
    </row>
    <row r="20" spans="1:17">
      <c r="A20" s="12" t="s">
        <v>32</v>
      </c>
      <c r="B20" s="43"/>
      <c r="C20" s="44"/>
      <c r="D20" s="19"/>
      <c r="F20" s="45" t="s">
        <v>33</v>
      </c>
      <c r="G20" s="20">
        <v>1000</v>
      </c>
      <c r="H20" s="21"/>
      <c r="I20" s="22">
        <v>643</v>
      </c>
      <c r="J20" s="20"/>
      <c r="K20" s="20">
        <v>1200</v>
      </c>
      <c r="L20" s="20"/>
      <c r="M20" s="23">
        <v>922</v>
      </c>
      <c r="N20" s="23"/>
      <c r="O20" s="19">
        <v>1000</v>
      </c>
      <c r="Q20" s="23"/>
    </row>
    <row r="21" spans="1:17">
      <c r="A21" s="14" t="s">
        <v>34</v>
      </c>
      <c r="B21" s="20">
        <v>120086</v>
      </c>
      <c r="C21" s="21"/>
      <c r="D21" s="19">
        <v>102178</v>
      </c>
      <c r="F21" s="36" t="s">
        <v>15</v>
      </c>
      <c r="G21" s="20">
        <v>16000</v>
      </c>
      <c r="H21" s="21"/>
      <c r="I21" s="22">
        <v>15161</v>
      </c>
      <c r="J21" s="20"/>
      <c r="K21" s="20">
        <v>35000</v>
      </c>
      <c r="L21" s="20"/>
      <c r="M21" s="23">
        <v>36027</v>
      </c>
      <c r="N21" s="23"/>
      <c r="O21" s="19">
        <v>17500</v>
      </c>
      <c r="Q21" s="23"/>
    </row>
    <row r="22" spans="1:17">
      <c r="A22" s="14" t="s">
        <v>35</v>
      </c>
      <c r="B22" s="20"/>
      <c r="C22" s="21"/>
      <c r="D22" s="19"/>
      <c r="E22" s="35"/>
      <c r="F22" s="14" t="s">
        <v>16</v>
      </c>
      <c r="G22" s="20">
        <v>500</v>
      </c>
      <c r="H22" s="35"/>
      <c r="I22" s="37">
        <v>0</v>
      </c>
      <c r="J22" s="20"/>
      <c r="K22" s="20">
        <v>3500</v>
      </c>
      <c r="L22" s="20"/>
      <c r="M22" s="23">
        <v>90</v>
      </c>
      <c r="N22" s="23"/>
      <c r="O22" s="19">
        <v>1000</v>
      </c>
      <c r="Q22" s="23"/>
    </row>
    <row r="23" spans="1:17">
      <c r="A23" s="14" t="s">
        <v>36</v>
      </c>
      <c r="B23" s="20">
        <v>13981</v>
      </c>
      <c r="D23" s="19">
        <v>13981</v>
      </c>
      <c r="F23" s="36" t="s">
        <v>37</v>
      </c>
      <c r="G23" s="20">
        <v>6500</v>
      </c>
      <c r="H23" s="21"/>
      <c r="I23" s="22">
        <v>6119</v>
      </c>
      <c r="J23" s="20"/>
      <c r="K23" s="20">
        <v>6200</v>
      </c>
      <c r="L23" s="20"/>
      <c r="M23" s="23">
        <v>4416</v>
      </c>
      <c r="N23" s="23"/>
      <c r="O23" s="19">
        <v>4500</v>
      </c>
      <c r="Q23" s="23"/>
    </row>
    <row r="24" spans="1:17">
      <c r="A24" s="14"/>
      <c r="B24" s="20"/>
      <c r="D24" s="19"/>
      <c r="F24" s="41" t="s">
        <v>38</v>
      </c>
      <c r="G24" s="20">
        <v>1700</v>
      </c>
      <c r="H24" s="21"/>
      <c r="I24" s="22">
        <v>1581</v>
      </c>
      <c r="J24" s="20"/>
      <c r="K24" s="20">
        <v>1800</v>
      </c>
      <c r="L24" s="20"/>
      <c r="M24" s="23">
        <v>2496</v>
      </c>
      <c r="N24" s="23"/>
      <c r="O24" s="19">
        <v>2500</v>
      </c>
      <c r="Q24" s="23"/>
    </row>
    <row r="25" spans="1:17">
      <c r="A25" s="14" t="s">
        <v>93</v>
      </c>
      <c r="B25" s="33">
        <v>-17908</v>
      </c>
      <c r="C25" s="21"/>
      <c r="D25" s="26">
        <v>-1779</v>
      </c>
      <c r="F25" s="36" t="s">
        <v>39</v>
      </c>
      <c r="G25" s="20">
        <v>57000</v>
      </c>
      <c r="H25" s="21"/>
      <c r="I25" s="22">
        <v>52478</v>
      </c>
      <c r="J25" s="20"/>
      <c r="K25" s="20">
        <v>53000</v>
      </c>
      <c r="L25" s="20"/>
      <c r="M25" s="31">
        <v>53045</v>
      </c>
      <c r="N25" s="31"/>
      <c r="O25" s="19">
        <v>54000</v>
      </c>
      <c r="Q25" s="23"/>
    </row>
    <row r="26" spans="1:17">
      <c r="A26" s="25" t="s">
        <v>40</v>
      </c>
      <c r="B26" s="20">
        <f>SUM(B21:B25)</f>
        <v>116159</v>
      </c>
      <c r="C26" s="20">
        <f t="shared" ref="C26:D26" si="2">SUM(C21:C25)</f>
        <v>0</v>
      </c>
      <c r="D26" s="19">
        <f t="shared" si="2"/>
        <v>114380</v>
      </c>
      <c r="E26" s="47"/>
      <c r="F26" s="48" t="s">
        <v>41</v>
      </c>
      <c r="G26" s="27" t="s">
        <v>10</v>
      </c>
      <c r="H26" s="35"/>
      <c r="I26" s="27" t="s">
        <v>10</v>
      </c>
      <c r="J26" s="35"/>
      <c r="K26" s="20">
        <v>5300</v>
      </c>
      <c r="L26" s="20"/>
      <c r="M26" s="31">
        <v>6054</v>
      </c>
      <c r="N26" s="31"/>
      <c r="O26" s="19">
        <v>6000</v>
      </c>
      <c r="Q26" s="23"/>
    </row>
    <row r="27" spans="1:17">
      <c r="A27" s="14"/>
      <c r="B27" s="20"/>
      <c r="D27" s="19"/>
      <c r="E27" s="47"/>
      <c r="F27" s="36" t="s">
        <v>57</v>
      </c>
      <c r="G27" s="20"/>
      <c r="H27" s="21"/>
      <c r="I27" s="22"/>
      <c r="J27" s="20"/>
      <c r="K27" s="42" t="s">
        <v>10</v>
      </c>
      <c r="L27" s="42"/>
      <c r="M27" s="31">
        <v>515</v>
      </c>
      <c r="N27" s="31"/>
      <c r="O27" s="24"/>
      <c r="Q27" s="23"/>
    </row>
    <row r="28" spans="1:17">
      <c r="A28" s="12" t="s">
        <v>42</v>
      </c>
      <c r="B28" s="20"/>
      <c r="D28" s="19"/>
      <c r="E28" s="49"/>
      <c r="F28" s="36" t="s">
        <v>56</v>
      </c>
      <c r="G28" s="42" t="s">
        <v>10</v>
      </c>
      <c r="H28" s="18"/>
      <c r="I28" s="74" t="s">
        <v>10</v>
      </c>
      <c r="J28" s="20"/>
      <c r="K28" s="42" t="s">
        <v>10</v>
      </c>
      <c r="L28" s="42"/>
      <c r="M28" s="52">
        <v>3378</v>
      </c>
      <c r="N28" s="52"/>
      <c r="O28" s="19"/>
      <c r="Q28" s="23"/>
    </row>
    <row r="29" spans="1:17">
      <c r="A29" s="25" t="s">
        <v>55</v>
      </c>
      <c r="B29" s="20">
        <v>0</v>
      </c>
      <c r="D29" s="19">
        <v>24</v>
      </c>
      <c r="E29" s="47"/>
      <c r="F29" s="48" t="s">
        <v>43</v>
      </c>
      <c r="G29" s="42" t="s">
        <v>10</v>
      </c>
      <c r="H29" s="35"/>
      <c r="I29" s="37">
        <v>5329</v>
      </c>
      <c r="J29" s="20"/>
      <c r="K29" s="50">
        <v>8500</v>
      </c>
      <c r="L29" s="50"/>
      <c r="M29" s="52">
        <v>7906</v>
      </c>
      <c r="N29" s="52"/>
      <c r="O29" s="19">
        <v>9000</v>
      </c>
      <c r="Q29" s="23"/>
    </row>
    <row r="30" spans="1:17">
      <c r="A30" s="14" t="s">
        <v>44</v>
      </c>
      <c r="B30" s="20">
        <v>1244</v>
      </c>
      <c r="C30" s="21"/>
      <c r="D30" s="19"/>
      <c r="E30" s="47"/>
      <c r="F30" s="48" t="s">
        <v>45</v>
      </c>
      <c r="G30" s="20">
        <v>1000</v>
      </c>
      <c r="H30" s="35"/>
      <c r="I30" s="37">
        <v>576</v>
      </c>
      <c r="J30" s="20"/>
      <c r="K30" s="20">
        <v>2000</v>
      </c>
      <c r="L30" s="20"/>
      <c r="M30" s="51">
        <v>634</v>
      </c>
      <c r="N30" s="51"/>
      <c r="O30" s="19">
        <v>1250</v>
      </c>
      <c r="Q30" s="23"/>
    </row>
    <row r="31" spans="1:17">
      <c r="A31" s="14" t="s">
        <v>46</v>
      </c>
      <c r="B31" s="73">
        <v>826</v>
      </c>
      <c r="C31" s="21"/>
      <c r="D31" s="26">
        <v>610</v>
      </c>
      <c r="E31" s="47"/>
      <c r="F31" s="14" t="s">
        <v>47</v>
      </c>
      <c r="G31" s="20">
        <v>12600</v>
      </c>
      <c r="H31" s="35"/>
      <c r="I31" s="22">
        <v>10638</v>
      </c>
      <c r="J31" s="20"/>
      <c r="K31" s="20">
        <v>500</v>
      </c>
      <c r="L31" s="20"/>
      <c r="M31" s="52">
        <v>1122</v>
      </c>
      <c r="N31" s="52"/>
      <c r="O31" s="19">
        <v>1250</v>
      </c>
      <c r="Q31" s="23"/>
    </row>
    <row r="32" spans="1:17">
      <c r="A32" s="25" t="s">
        <v>48</v>
      </c>
      <c r="B32" s="17">
        <f>SUM(B29:B31)</f>
        <v>2070</v>
      </c>
      <c r="C32" s="17">
        <f t="shared" ref="C32:D32" si="3">SUM(C29:C31)</f>
        <v>0</v>
      </c>
      <c r="D32" s="38">
        <f t="shared" si="3"/>
        <v>634</v>
      </c>
      <c r="E32" s="47"/>
      <c r="F32" s="48" t="s">
        <v>49</v>
      </c>
      <c r="G32" s="20">
        <v>2500</v>
      </c>
      <c r="H32" s="35"/>
      <c r="I32" s="22">
        <v>650</v>
      </c>
      <c r="J32" s="20"/>
      <c r="K32" s="20">
        <v>600</v>
      </c>
      <c r="L32" s="20"/>
      <c r="M32" s="52">
        <v>725</v>
      </c>
      <c r="N32" s="52"/>
      <c r="O32" s="19">
        <v>1200</v>
      </c>
      <c r="Q32" s="23"/>
    </row>
    <row r="33" spans="1:17">
      <c r="A33" s="14"/>
      <c r="B33" s="20"/>
      <c r="C33" s="53"/>
      <c r="D33" s="19"/>
      <c r="E33" s="47"/>
      <c r="F33" s="14" t="s">
        <v>50</v>
      </c>
      <c r="G33" s="20">
        <v>100</v>
      </c>
      <c r="H33" s="35"/>
      <c r="I33" s="22">
        <v>3138</v>
      </c>
      <c r="J33" s="20"/>
      <c r="K33" s="31">
        <v>1000</v>
      </c>
      <c r="L33" s="31"/>
      <c r="M33" s="31">
        <v>814</v>
      </c>
      <c r="N33" s="31"/>
      <c r="O33" s="19">
        <v>300</v>
      </c>
      <c r="Q33" s="23"/>
    </row>
    <row r="34" spans="1:17">
      <c r="A34" s="14" t="s">
        <v>51</v>
      </c>
      <c r="B34" s="17">
        <f>SUM(B26:B31)</f>
        <v>118229</v>
      </c>
      <c r="C34" s="17">
        <f t="shared" ref="C34:D34" si="4">SUM(C26:C31)</f>
        <v>0</v>
      </c>
      <c r="D34" s="39">
        <f t="shared" si="4"/>
        <v>115014</v>
      </c>
      <c r="E34" s="47"/>
      <c r="F34" s="48" t="s">
        <v>52</v>
      </c>
      <c r="G34" s="27" t="s">
        <v>10</v>
      </c>
      <c r="H34" s="35"/>
      <c r="I34" s="27" t="s">
        <v>10</v>
      </c>
      <c r="J34" s="35"/>
      <c r="K34" s="20">
        <v>10000</v>
      </c>
      <c r="L34" s="20"/>
      <c r="M34" s="31"/>
      <c r="N34" s="31"/>
      <c r="O34" s="19">
        <v>10000</v>
      </c>
      <c r="Q34" s="23"/>
    </row>
    <row r="35" spans="1:17">
      <c r="A35" s="54"/>
      <c r="B35" s="20"/>
      <c r="C35" s="53"/>
      <c r="D35" s="19"/>
      <c r="E35" s="49"/>
      <c r="F35" s="14" t="s">
        <v>53</v>
      </c>
      <c r="G35" s="33">
        <v>-21700</v>
      </c>
      <c r="H35" s="35"/>
      <c r="I35" s="55">
        <v>-17908</v>
      </c>
      <c r="J35" s="20"/>
      <c r="K35" s="46">
        <v>-11000</v>
      </c>
      <c r="L35" s="31"/>
      <c r="M35" s="46">
        <v>-1779</v>
      </c>
      <c r="N35" s="31"/>
      <c r="O35" s="19">
        <v>9200</v>
      </c>
      <c r="Q35" s="23"/>
    </row>
    <row r="36" spans="1:17">
      <c r="A36" s="56"/>
      <c r="B36" s="33"/>
      <c r="C36" s="67"/>
      <c r="D36" s="68"/>
      <c r="E36" s="49"/>
      <c r="F36" s="56"/>
      <c r="G36" s="33">
        <f>SUM(G13:G35)</f>
        <v>95700</v>
      </c>
      <c r="H36" s="33">
        <f>SUM(H13:H35)</f>
        <v>0</v>
      </c>
      <c r="I36" s="33">
        <f>SUM(I13:I35)</f>
        <v>104564</v>
      </c>
      <c r="J36" s="33"/>
      <c r="K36" s="72">
        <f>SUM(K13:K35)</f>
        <v>146000</v>
      </c>
      <c r="L36" s="72">
        <f t="shared" ref="L36:M36" si="5">SUM(L13:L35)</f>
        <v>0</v>
      </c>
      <c r="M36" s="72">
        <f t="shared" si="5"/>
        <v>146912</v>
      </c>
      <c r="N36" s="20"/>
      <c r="O36" s="57">
        <f>SUM(O13:O35)</f>
        <v>144500</v>
      </c>
      <c r="Q36" s="20"/>
    </row>
    <row r="37" spans="1:17">
      <c r="A37" s="35"/>
      <c r="B37" s="82"/>
      <c r="C37" s="53"/>
      <c r="D37" s="53"/>
      <c r="E37" s="69"/>
      <c r="F37" s="35"/>
      <c r="G37" s="35"/>
      <c r="H37" s="35"/>
      <c r="I37" s="35"/>
      <c r="J37" s="35"/>
      <c r="M37" s="50"/>
      <c r="N37" s="50"/>
      <c r="O37" s="50"/>
      <c r="Q37" s="66"/>
    </row>
    <row r="38" spans="1:17">
      <c r="A38" s="76" t="s">
        <v>66</v>
      </c>
      <c r="G38" s="35"/>
      <c r="H38" s="35"/>
      <c r="I38" s="35"/>
      <c r="J38" s="35"/>
      <c r="M38" s="63"/>
      <c r="N38" s="63"/>
      <c r="O38" s="63"/>
      <c r="P38" s="63"/>
      <c r="Q38" s="63"/>
    </row>
    <row r="39" spans="1:17">
      <c r="A39" s="5" t="s">
        <v>71</v>
      </c>
      <c r="G39" s="35"/>
      <c r="H39" s="35"/>
      <c r="I39" s="35"/>
      <c r="J39" s="35"/>
      <c r="M39" s="63"/>
      <c r="N39" s="63"/>
      <c r="O39" s="63"/>
      <c r="P39" s="63"/>
      <c r="Q39" s="63"/>
    </row>
    <row r="40" spans="1:17">
      <c r="A40" s="5" t="s">
        <v>60</v>
      </c>
      <c r="B40" s="80">
        <v>636</v>
      </c>
      <c r="D40" s="5" t="s">
        <v>83</v>
      </c>
    </row>
    <row r="41" spans="1:17">
      <c r="A41" s="5" t="s">
        <v>63</v>
      </c>
      <c r="B41" s="80">
        <v>390</v>
      </c>
      <c r="D41" s="5" t="s">
        <v>62</v>
      </c>
    </row>
    <row r="42" spans="1:17">
      <c r="A42" s="5" t="s">
        <v>64</v>
      </c>
      <c r="B42" s="80">
        <v>700</v>
      </c>
      <c r="D42" s="5" t="s">
        <v>82</v>
      </c>
    </row>
    <row r="43" spans="1:17">
      <c r="A43" s="5" t="s">
        <v>8</v>
      </c>
      <c r="B43" s="80">
        <v>2051</v>
      </c>
      <c r="D43" s="5" t="s">
        <v>91</v>
      </c>
    </row>
    <row r="44" spans="1:17">
      <c r="D44" s="5" t="s">
        <v>65</v>
      </c>
    </row>
    <row r="45" spans="1:17">
      <c r="D45" s="5" t="s">
        <v>70</v>
      </c>
    </row>
    <row r="46" spans="1:17">
      <c r="D46" s="5" t="s">
        <v>92</v>
      </c>
    </row>
    <row r="47" spans="1:17">
      <c r="A47" s="5" t="s">
        <v>17</v>
      </c>
    </row>
    <row r="48" spans="1:17">
      <c r="A48" s="5" t="s">
        <v>84</v>
      </c>
      <c r="B48" s="80">
        <v>1184</v>
      </c>
    </row>
    <row r="49" spans="1:4">
      <c r="A49" s="5" t="s">
        <v>85</v>
      </c>
      <c r="B49" s="80">
        <v>1035</v>
      </c>
    </row>
    <row r="50" spans="1:4">
      <c r="A50" s="5" t="s">
        <v>86</v>
      </c>
      <c r="B50" s="80">
        <v>11077</v>
      </c>
    </row>
    <row r="51" spans="1:4">
      <c r="A51" s="5" t="s">
        <v>87</v>
      </c>
      <c r="B51" s="82">
        <v>97902</v>
      </c>
      <c r="D51" s="5" t="s">
        <v>89</v>
      </c>
    </row>
    <row r="52" spans="1:4">
      <c r="A52" s="5" t="s">
        <v>88</v>
      </c>
      <c r="B52" s="81">
        <v>39</v>
      </c>
      <c r="D52" s="5" t="s">
        <v>90</v>
      </c>
    </row>
    <row r="53" spans="1:4">
      <c r="B53" s="80">
        <f>SUM(B48:B52)</f>
        <v>111237</v>
      </c>
    </row>
    <row r="54" spans="1:4">
      <c r="A54" s="5" t="s">
        <v>72</v>
      </c>
    </row>
    <row r="55" spans="1:4">
      <c r="A55" s="5" t="s">
        <v>68</v>
      </c>
      <c r="B55" s="80">
        <v>24</v>
      </c>
      <c r="D55" s="5" t="s">
        <v>69</v>
      </c>
    </row>
    <row r="56" spans="1:4">
      <c r="A56" s="5" t="s">
        <v>73</v>
      </c>
      <c r="B56" s="80">
        <v>610</v>
      </c>
      <c r="D56" s="5" t="s">
        <v>79</v>
      </c>
    </row>
    <row r="57" spans="1:4">
      <c r="D57" s="5" t="s">
        <v>81</v>
      </c>
    </row>
    <row r="59" spans="1:4">
      <c r="A59" s="76" t="s">
        <v>80</v>
      </c>
    </row>
    <row r="60" spans="1:4">
      <c r="A60" s="5" t="s">
        <v>59</v>
      </c>
      <c r="B60" s="80">
        <v>515</v>
      </c>
      <c r="D60" s="5" t="s">
        <v>58</v>
      </c>
    </row>
    <row r="61" spans="1:4">
      <c r="A61" s="5" t="s">
        <v>49</v>
      </c>
      <c r="B61" s="80">
        <v>725</v>
      </c>
      <c r="D61" s="5" t="s">
        <v>67</v>
      </c>
    </row>
    <row r="62" spans="1:4">
      <c r="A62" s="5" t="s">
        <v>50</v>
      </c>
      <c r="B62" s="80">
        <v>750</v>
      </c>
      <c r="D62" s="5" t="s">
        <v>74</v>
      </c>
    </row>
    <row r="63" spans="1:4">
      <c r="D63" s="5" t="s">
        <v>75</v>
      </c>
    </row>
    <row r="64" spans="1:4">
      <c r="D64" s="5" t="s">
        <v>76</v>
      </c>
    </row>
    <row r="65" spans="2:5">
      <c r="D65" s="5" t="s">
        <v>77</v>
      </c>
    </row>
    <row r="70" spans="2:5">
      <c r="B70" s="71"/>
      <c r="E70" s="70"/>
    </row>
    <row r="72" spans="2:5">
      <c r="E72" s="70"/>
    </row>
  </sheetData>
  <pageMargins left="0.25" right="0.25" top="0.75" bottom="0.75" header="0.3" footer="0.3"/>
  <pageSetup paperSize="9" orientation="landscape" r:id="rId1"/>
  <headerFooter>
    <oddHeader>&amp;CJ A A R R E K E N I N G  O V E R   2 0 1 7  V A N  D E  V E R E N I G I N G  V A N  L E R A R E N  I N  D E  E C O N O M I S C H / M A A T S C H A P P E L I J K E  V A K K E N</oddHeader>
    <oddFooter>&amp;LToelichting op de balans en exploitatierekening z.o.z.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boomklever</dc:creator>
  <cp:lastModifiedBy>Jeannet</cp:lastModifiedBy>
  <cp:lastPrinted>2018-02-06T15:36:28Z</cp:lastPrinted>
  <dcterms:created xsi:type="dcterms:W3CDTF">2017-11-08T09:37:56Z</dcterms:created>
  <dcterms:modified xsi:type="dcterms:W3CDTF">2018-02-06T15:37:04Z</dcterms:modified>
</cp:coreProperties>
</file>